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90" windowWidth="9465" windowHeight="4500" firstSheet="1" activeTab="1"/>
  </bookViews>
  <sheets>
    <sheet name="00000000" sheetId="13" state="veryHidden" r:id="rId1"/>
    <sheet name="T6,7,8 2018" sheetId="23" r:id="rId2"/>
  </sheets>
  <definedNames>
    <definedName name="_xlnm.Print_Titles" localSheetId="1">'T6,7,8 2018'!$8:$8</definedName>
  </definedNames>
  <calcPr calcId="124519"/>
</workbook>
</file>

<file path=xl/calcChain.xml><?xml version="1.0" encoding="utf-8"?>
<calcChain xmlns="http://schemas.openxmlformats.org/spreadsheetml/2006/main">
  <c r="E40" i="23"/>
  <c r="E39"/>
  <c r="E38"/>
  <c r="E37"/>
  <c r="E36"/>
  <c r="E35"/>
  <c r="E34"/>
  <c r="E33"/>
  <c r="E32"/>
  <c r="E31"/>
  <c r="E30"/>
  <c r="E29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I41"/>
  <c r="I40"/>
  <c r="I39"/>
  <c r="I38"/>
  <c r="I37"/>
  <c r="I36"/>
  <c r="I35"/>
  <c r="I34"/>
  <c r="I33"/>
  <c r="I32"/>
  <c r="I31"/>
  <c r="I30"/>
  <c r="I29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H41"/>
  <c r="H40"/>
  <c r="H39"/>
  <c r="H38"/>
  <c r="H37"/>
  <c r="H36"/>
  <c r="H35"/>
  <c r="H34"/>
  <c r="H33"/>
  <c r="H32"/>
  <c r="H31"/>
  <c r="H30"/>
  <c r="H29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E28"/>
  <c r="D28"/>
  <c r="D9"/>
  <c r="D41" s="1"/>
  <c r="E9" l="1"/>
  <c r="E41" s="1"/>
</calcChain>
</file>

<file path=xl/sharedStrings.xml><?xml version="1.0" encoding="utf-8"?>
<sst xmlns="http://schemas.openxmlformats.org/spreadsheetml/2006/main" count="96" uniqueCount="96">
  <si>
    <t>TH Long Bình</t>
  </si>
  <si>
    <t>THCS Long Bình</t>
  </si>
  <si>
    <t xml:space="preserve"> PHÒNG GIÁO DỤC VÀ ĐÀO TẠO </t>
  </si>
  <si>
    <t xml:space="preserve"> Độc lập - Tự Do - Hạnh Phúc </t>
  </si>
  <si>
    <t xml:space="preserve"> STT </t>
  </si>
  <si>
    <t xml:space="preserve"> TÊN TRƯỜNG </t>
  </si>
  <si>
    <t xml:space="preserve"> Lập biểu  </t>
  </si>
  <si>
    <t xml:space="preserve">CỘNG HÒA  XÃ HỘI  CHỦ NGHĨA  VIỆT NAM </t>
  </si>
  <si>
    <t>Họ và tên
học sinh</t>
  </si>
  <si>
    <t>I/ Tiểu học</t>
  </si>
  <si>
    <t>II/ THCS</t>
  </si>
  <si>
    <t>Tổng cộng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</si>
  <si>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</si>
  <si>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</si>
  <si>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</si>
  <si>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</si>
  <si>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</si>
  <si>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</si>
  <si>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</si>
  <si>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</si>
  <si>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</si>
  <si>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</si>
  <si>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</si>
  <si>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</si>
  <si>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 xml:space="preserve">       ỦY BAN NHÂN DÂN QUẬN 9 </t>
  </si>
  <si>
    <t>Ký nhận</t>
  </si>
  <si>
    <t xml:space="preserve"> Số tiền 1
tháng
đ/hs/tháng)</t>
  </si>
  <si>
    <t xml:space="preserve">DANH SÁCH HỌC SINH NHẬN HỌC BỔNG </t>
  </si>
  <si>
    <t>CỦA CÔNG TY ASTRO</t>
  </si>
  <si>
    <t>TRƯỞNG PHÒNG</t>
  </si>
  <si>
    <t>Thành tiền 9 tháng</t>
  </si>
  <si>
    <t>Nguyễn Thị Thu Hiền</t>
  </si>
  <si>
    <t>TH Nguyễn Văn Bá</t>
  </si>
  <si>
    <t>TH Trường Thạnh</t>
  </si>
  <si>
    <t>TH Phước Bình</t>
  </si>
  <si>
    <t>TH Phong Phú</t>
  </si>
  <si>
    <t>TH Tân Phú</t>
  </si>
  <si>
    <t>TH Tạ Uyên</t>
  </si>
  <si>
    <t>TH Trương Văn Thành</t>
  </si>
  <si>
    <t>TH Lê Văn Việt</t>
  </si>
  <si>
    <t>THCS Tân Phú</t>
  </si>
  <si>
    <t xml:space="preserve">THCS Hoa Lư
</t>
  </si>
  <si>
    <t xml:space="preserve">THCS Long Phước
</t>
  </si>
  <si>
    <t xml:space="preserve">
THCS Tăng Nhơn Phú B
</t>
  </si>
  <si>
    <t>THCS Trường Thạnh</t>
  </si>
  <si>
    <t>THCS Long Trường</t>
  </si>
  <si>
    <t>THCS Phước Bình</t>
  </si>
  <si>
    <t>THCS Hưng Bình</t>
  </si>
  <si>
    <t>THCS Trần Quốc Toản</t>
  </si>
  <si>
    <t>THCS Đặng Tấn Tài</t>
  </si>
  <si>
    <t>THCS Phú Hữu</t>
  </si>
  <si>
    <t>TH Nguyễn Minh Quang</t>
  </si>
  <si>
    <t>TH Phú Hữu</t>
  </si>
  <si>
    <t>TH Bùi Văn Mới</t>
  </si>
  <si>
    <t>TH Long Thạnh Mỹ</t>
  </si>
  <si>
    <t>TH Hiệp Phú</t>
  </si>
  <si>
    <t>TH Võ Văn Hát</t>
  </si>
  <si>
    <t>TH Đinh Tiên Hoàng</t>
  </si>
  <si>
    <t>TH Phước Thạnh</t>
  </si>
  <si>
    <t>TH Long Phước</t>
  </si>
  <si>
    <t>Nguyễn Thị Tuyết Nhung</t>
  </si>
  <si>
    <t>Phạm Bích Hân</t>
  </si>
  <si>
    <t>Nguyễn Hồ Nhật Tâm</t>
  </si>
  <si>
    <t>Võ Thành Đạt</t>
  </si>
  <si>
    <t>Nguyễn Nhật Tân</t>
  </si>
  <si>
    <t>Ngô Thùy Trang</t>
  </si>
  <si>
    <t>Phạm Thị Thanh Thi</t>
  </si>
  <si>
    <t>Bùi Văn Hưng</t>
  </si>
  <si>
    <t>Vũ Thiên Ân</t>
  </si>
  <si>
    <t>Nguyễn Ngân Giang</t>
  </si>
  <si>
    <t>Nguyễn Đào Quỳnh Thi</t>
  </si>
  <si>
    <t>Huỳnh Ngọc Nhã Kỳ</t>
  </si>
  <si>
    <t>Nguyễn Trương Bảo Linh</t>
  </si>
  <si>
    <t>Nguyễn Anh Vàng</t>
  </si>
  <si>
    <t>Phạm Hoàng Gia</t>
  </si>
  <si>
    <t>Trần Mỹ Duyên</t>
  </si>
  <si>
    <t>Nguyễn Hoài Thiên Tài</t>
  </si>
  <si>
    <t>Trần Nguyễn Kiều Chinh</t>
  </si>
  <si>
    <t>Nguyễn Lê Như Ngọc</t>
  </si>
  <si>
    <t>Lê Chí Thành Đạt</t>
  </si>
  <si>
    <t>Đoàn Thị Ngọc Trinh</t>
  </si>
  <si>
    <t>Hồ Nguyễn Khánh Linh</t>
  </si>
  <si>
    <t>Nguyễn Quốc Khánh</t>
  </si>
  <si>
    <t>Nguyễn Hoàng Thanh Mai</t>
  </si>
  <si>
    <t>Huỳnh Ngọc Bình An</t>
  </si>
  <si>
    <t>Nguyễn Thị Ngọc Thùy</t>
  </si>
  <si>
    <t>Nguyễn Khắc Hoàng Anh</t>
  </si>
  <si>
    <t>Lê Chí Hưng</t>
  </si>
  <si>
    <t>Nguyễn Minh Thành</t>
  </si>
  <si>
    <t>Nguyễn Ngọc Bích Châu</t>
  </si>
  <si>
    <t>Nguyễn Thi Thu Hiền</t>
  </si>
  <si>
    <t>1/18-&gt;
5/18</t>
  </si>
  <si>
    <t>9/17-&gt;
12/17</t>
  </si>
  <si>
    <t xml:space="preserve"> Tháng 6 năm 2018 đến tháng 8 năm 2018 </t>
  </si>
  <si>
    <t>(Bằng chữ : Ba mươi mốt triệu năm trăm ngàn đồng)</t>
  </si>
  <si>
    <t>Ngày 28 tháng 11 năm 2018</t>
  </si>
</sst>
</file>

<file path=xl/styles.xml><?xml version="1.0" encoding="utf-8"?>
<styleSheet xmlns="http://schemas.openxmlformats.org/spreadsheetml/2006/main">
  <numFmts count="7">
    <numFmt numFmtId="164" formatCode="_(* #,##0.00_);_(* \(#,##0.00\);_(* &quot;-&quot;??_);_(@_)"/>
    <numFmt numFmtId="165" formatCode="_(* #,##0_);_(* \(#,##0\);_(* &quot;-&quot;??_);_(@_)"/>
    <numFmt numFmtId="166" formatCode="\$#,##0\ ;\(\$#,##0\)"/>
    <numFmt numFmtId="167" formatCode="&quot;\&quot;#,##0;[Red]&quot;\&quot;\-#,##0"/>
    <numFmt numFmtId="168" formatCode="&quot;\&quot;#,##0.00;[Red]&quot;\&quot;\-#,##0.00"/>
    <numFmt numFmtId="169" formatCode="&quot;\&quot;#,##0;[Red]&quot;\&quot;&quot;\&quot;\-#,##0"/>
    <numFmt numFmtId="170" formatCode="&quot;\&quot;#,##0.00;[Red]&quot;\&quot;&quot;\&quot;&quot;\&quot;&quot;\&quot;&quot;\&quot;&quot;\&quot;\-#,##0.00"/>
  </numFmts>
  <fonts count="17">
    <font>
      <sz val="11"/>
      <name val="VNI-Aptima"/>
    </font>
    <font>
      <sz val="11"/>
      <name val="VNI-Aptima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b/>
      <sz val="15"/>
      <name val="Times New Roman"/>
      <family val="1"/>
    </font>
    <font>
      <b/>
      <sz val="16"/>
      <name val="Times New Roman"/>
      <family val="1"/>
    </font>
    <font>
      <b/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1" applyNumberFormat="0" applyFont="0" applyFill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6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2" fillId="0" borderId="0"/>
  </cellStyleXfs>
  <cellXfs count="50">
    <xf numFmtId="0" fontId="0" fillId="0" borderId="0" xfId="0"/>
    <xf numFmtId="0" fontId="2" fillId="0" borderId="0" xfId="20"/>
    <xf numFmtId="0" fontId="0" fillId="0" borderId="0" xfId="0" applyProtection="1">
      <protection locked="0" hidden="1"/>
    </xf>
    <xf numFmtId="165" fontId="9" fillId="0" borderId="0" xfId="1" applyNumberFormat="1" applyFont="1" applyAlignment="1">
      <alignment horizontal="center" vertical="center"/>
    </xf>
    <xf numFmtId="165" fontId="9" fillId="0" borderId="0" xfId="1" applyNumberFormat="1" applyFont="1" applyAlignment="1">
      <alignment vertical="center"/>
    </xf>
    <xf numFmtId="165" fontId="10" fillId="0" borderId="2" xfId="1" applyNumberFormat="1" applyFont="1" applyBorder="1" applyAlignment="1">
      <alignment vertical="center"/>
    </xf>
    <xf numFmtId="165" fontId="9" fillId="0" borderId="6" xfId="1" applyNumberFormat="1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49" fontId="9" fillId="0" borderId="6" xfId="1" applyNumberFormat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vertical="center" wrapText="1"/>
    </xf>
    <xf numFmtId="165" fontId="10" fillId="0" borderId="0" xfId="1" applyNumberFormat="1" applyFont="1" applyAlignment="1">
      <alignment horizontal="left" vertical="center"/>
    </xf>
    <xf numFmtId="165" fontId="10" fillId="0" borderId="2" xfId="1" applyNumberFormat="1" applyFont="1" applyFill="1" applyBorder="1" applyAlignment="1">
      <alignment horizontal="center" vertical="center"/>
    </xf>
    <xf numFmtId="165" fontId="10" fillId="0" borderId="2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49" fontId="9" fillId="0" borderId="5" xfId="1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165" fontId="9" fillId="0" borderId="5" xfId="0" applyNumberFormat="1" applyFont="1" applyBorder="1" applyAlignment="1">
      <alignment vertical="center"/>
    </xf>
    <xf numFmtId="49" fontId="10" fillId="0" borderId="2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5" fontId="9" fillId="0" borderId="6" xfId="0" applyNumberFormat="1" applyFont="1" applyBorder="1" applyAlignment="1">
      <alignment vertical="center"/>
    </xf>
    <xf numFmtId="165" fontId="10" fillId="0" borderId="0" xfId="1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1" fillId="0" borderId="0" xfId="1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165" fontId="11" fillId="0" borderId="0" xfId="1" applyNumberFormat="1" applyFont="1" applyAlignment="1">
      <alignment vertical="center" wrapText="1"/>
    </xf>
    <xf numFmtId="165" fontId="13" fillId="0" borderId="0" xfId="1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165" fontId="11" fillId="0" borderId="0" xfId="1" applyNumberFormat="1" applyFont="1" applyAlignment="1">
      <alignment vertical="center"/>
    </xf>
    <xf numFmtId="165" fontId="13" fillId="0" borderId="0" xfId="1" applyNumberFormat="1" applyFont="1" applyAlignment="1">
      <alignment horizontal="center" vertical="center"/>
    </xf>
    <xf numFmtId="165" fontId="13" fillId="0" borderId="0" xfId="1" applyNumberFormat="1" applyFont="1" applyAlignment="1">
      <alignment horizontal="left" vertical="center"/>
    </xf>
    <xf numFmtId="165" fontId="15" fillId="0" borderId="0" xfId="1" applyNumberFormat="1" applyFont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165" fontId="10" fillId="0" borderId="2" xfId="1" applyNumberFormat="1" applyFont="1" applyBorder="1" applyAlignment="1">
      <alignment horizontal="center" vertical="center"/>
    </xf>
    <xf numFmtId="165" fontId="16" fillId="0" borderId="3" xfId="1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5" fontId="9" fillId="0" borderId="7" xfId="0" applyNumberFormat="1" applyFont="1" applyBorder="1" applyAlignment="1">
      <alignment vertical="center"/>
    </xf>
    <xf numFmtId="165" fontId="9" fillId="0" borderId="8" xfId="0" applyNumberFormat="1" applyFont="1" applyBorder="1" applyAlignment="1">
      <alignment vertical="center"/>
    </xf>
  </cellXfs>
  <cellStyles count="21">
    <cellStyle name="Comma" xfId="1" builtinId="3"/>
    <cellStyle name="Comma0" xfId="2"/>
    <cellStyle name="Currency0" xfId="3"/>
    <cellStyle name="Date" xfId="4"/>
    <cellStyle name="Fixed" xfId="5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  <cellStyle name="똿뗦먛귟 [0.00]_PRODUCT DETAIL Q1" xfId="9"/>
    <cellStyle name="똿뗦먛귟_PRODUCT DETAIL Q1" xfId="10"/>
    <cellStyle name="믅됞 [0.00]_PRODUCT DETAIL Q1" xfId="11"/>
    <cellStyle name="믅됞_PRODUCT DETAIL Q1" xfId="12"/>
    <cellStyle name="백분율_HOBONG" xfId="13"/>
    <cellStyle name="뷭?_BOOKSHIP" xfId="14"/>
    <cellStyle name="콤마 [0]_1202" xfId="15"/>
    <cellStyle name="콤마_1202" xfId="16"/>
    <cellStyle name="통화 [0]_1202" xfId="17"/>
    <cellStyle name="통화_1202" xfId="18"/>
    <cellStyle name="표준_(정보부문)월별인원계획" xfId="19"/>
    <cellStyle name="표준_kc-elec system check list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390935</xdr:colOff>
      <xdr:row>2</xdr:row>
      <xdr:rowOff>85725</xdr:rowOff>
    </xdr:from>
    <xdr:to>
      <xdr:col>2</xdr:col>
      <xdr:colOff>59370</xdr:colOff>
      <xdr:row>2</xdr:row>
      <xdr:rowOff>85725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695735" y="466725"/>
          <a:ext cx="128768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588044</xdr:colOff>
      <xdr:row>2</xdr:row>
      <xdr:rowOff>95249</xdr:rowOff>
    </xdr:from>
    <xdr:to>
      <xdr:col>5</xdr:col>
      <xdr:colOff>524131</xdr:colOff>
      <xdr:row>2</xdr:row>
      <xdr:rowOff>95249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4255169" y="476249"/>
          <a:ext cx="200301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1"/>
  <sheetViews>
    <sheetView workbookViewId="0">
      <selection activeCell="C1" sqref="C1"/>
    </sheetView>
  </sheetViews>
  <sheetFormatPr defaultColWidth="8" defaultRowHeight="12.75"/>
  <cols>
    <col min="1" max="1" width="26.125" style="1" customWidth="1"/>
    <col min="2" max="2" width="1.125" style="1" customWidth="1"/>
    <col min="3" max="3" width="28.125" style="1" customWidth="1"/>
    <col min="4" max="16384" width="8" style="1"/>
  </cols>
  <sheetData>
    <row r="1" spans="1:3" ht="16.5">
      <c r="A1"/>
      <c r="C1"/>
    </row>
    <row r="2" spans="1:3" ht="17.25" thickBot="1">
      <c r="A2"/>
    </row>
    <row r="3" spans="1:3" ht="17.25" thickBot="1">
      <c r="A3"/>
      <c r="C3"/>
    </row>
    <row r="4" spans="1:3" ht="16.5">
      <c r="A4"/>
      <c r="C4"/>
    </row>
    <row r="5" spans="1:3" ht="16.5">
      <c r="C5"/>
    </row>
    <row r="6" spans="1:3" ht="17.25" thickBot="1">
      <c r="C6"/>
    </row>
    <row r="7" spans="1:3" ht="16.5">
      <c r="A7"/>
      <c r="C7"/>
    </row>
    <row r="8" spans="1:3" ht="16.5">
      <c r="A8"/>
      <c r="C8"/>
    </row>
    <row r="9" spans="1:3" ht="16.5">
      <c r="A9"/>
      <c r="C9"/>
    </row>
    <row r="10" spans="1:3" ht="16.5">
      <c r="A10"/>
      <c r="C10"/>
    </row>
    <row r="11" spans="1:3" ht="17.25" thickBot="1">
      <c r="A11"/>
      <c r="C11"/>
    </row>
    <row r="12" spans="1:3" ht="16.5">
      <c r="C12"/>
    </row>
    <row r="13" spans="1:3" ht="17.25" thickBot="1">
      <c r="C13"/>
    </row>
    <row r="14" spans="1:3" ht="17.25" thickBot="1">
      <c r="A14"/>
      <c r="C14"/>
    </row>
    <row r="15" spans="1:3" ht="16.5">
      <c r="A15"/>
    </row>
    <row r="16" spans="1:3" ht="17.25" thickBot="1">
      <c r="A16"/>
    </row>
    <row r="17" spans="1:3" ht="17.25" thickBot="1">
      <c r="A17"/>
      <c r="C17"/>
    </row>
    <row r="18" spans="1:3" ht="16.5">
      <c r="C18"/>
    </row>
    <row r="19" spans="1:3" ht="16.5">
      <c r="C19"/>
    </row>
    <row r="20" spans="1:3" ht="16.5">
      <c r="A20"/>
      <c r="C20"/>
    </row>
    <row r="21" spans="1:3" ht="16.5">
      <c r="A21" s="2"/>
      <c r="C21"/>
    </row>
    <row r="22" spans="1:3" ht="16.5">
      <c r="A22"/>
      <c r="C22"/>
    </row>
    <row r="23" spans="1:3" ht="16.5">
      <c r="A23"/>
      <c r="C23"/>
    </row>
    <row r="24" spans="1:3" ht="16.5">
      <c r="A24"/>
    </row>
    <row r="25" spans="1:3" ht="16.5">
      <c r="A25"/>
    </row>
    <row r="26" spans="1:3" ht="17.25" thickBot="1">
      <c r="A26"/>
      <c r="C26" s="2"/>
    </row>
    <row r="27" spans="1:3" ht="16.5">
      <c r="A27"/>
      <c r="C27"/>
    </row>
    <row r="28" spans="1:3" ht="16.5">
      <c r="A28"/>
      <c r="C28"/>
    </row>
    <row r="29" spans="1:3" ht="16.5">
      <c r="A29"/>
      <c r="C29"/>
    </row>
    <row r="30" spans="1:3" ht="16.5">
      <c r="A30"/>
      <c r="C30"/>
    </row>
    <row r="31" spans="1:3" ht="16.5">
      <c r="A31"/>
      <c r="C31"/>
    </row>
    <row r="32" spans="1:3" ht="16.5">
      <c r="A32"/>
      <c r="C32"/>
    </row>
    <row r="33" spans="1:3" ht="16.5">
      <c r="A33"/>
      <c r="C33"/>
    </row>
    <row r="34" spans="1:3" ht="16.5">
      <c r="A34"/>
      <c r="C34"/>
    </row>
    <row r="35" spans="1:3" ht="16.5">
      <c r="A35"/>
      <c r="C35"/>
    </row>
    <row r="36" spans="1:3" ht="16.5">
      <c r="A36"/>
      <c r="C36"/>
    </row>
    <row r="37" spans="1:3" ht="16.5">
      <c r="A37"/>
    </row>
    <row r="38" spans="1:3" ht="16.5">
      <c r="A38"/>
    </row>
    <row r="39" spans="1:3" ht="16.5">
      <c r="A39"/>
      <c r="C39" s="2"/>
    </row>
    <row r="40" spans="1:3" ht="16.5">
      <c r="A40"/>
      <c r="C40"/>
    </row>
    <row r="41" spans="1:3" ht="16.5">
      <c r="A41"/>
      <c r="C41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"/>
  <sheetViews>
    <sheetView tabSelected="1" workbookViewId="0">
      <selection activeCell="D44" sqref="D44:F44"/>
    </sheetView>
  </sheetViews>
  <sheetFormatPr defaultRowHeight="15"/>
  <cols>
    <col min="1" max="1" width="4" style="16" customWidth="1"/>
    <col min="2" max="2" width="20.25" style="16" bestFit="1" customWidth="1"/>
    <col min="3" max="3" width="21.5" style="16" bestFit="1" customWidth="1"/>
    <col min="4" max="4" width="14" style="16" customWidth="1"/>
    <col min="5" max="5" width="13.125" style="16" customWidth="1"/>
    <col min="6" max="6" width="16.25" style="16" customWidth="1"/>
    <col min="7" max="7" width="9" style="16"/>
    <col min="8" max="8" width="13.75" style="34" bestFit="1" customWidth="1"/>
    <col min="9" max="9" width="11.125" style="16" bestFit="1" customWidth="1"/>
    <col min="10" max="16384" width="9" style="16"/>
  </cols>
  <sheetData>
    <row r="1" spans="1:9">
      <c r="A1" s="39" t="s">
        <v>24</v>
      </c>
      <c r="B1" s="39"/>
      <c r="C1" s="39"/>
      <c r="D1" s="40" t="s">
        <v>7</v>
      </c>
      <c r="E1" s="40"/>
      <c r="F1" s="40"/>
    </row>
    <row r="2" spans="1:9">
      <c r="A2" s="41" t="s">
        <v>2</v>
      </c>
      <c r="B2" s="41"/>
      <c r="C2" s="41"/>
      <c r="D2" s="40" t="s">
        <v>3</v>
      </c>
      <c r="E2" s="40"/>
      <c r="F2" s="40"/>
    </row>
    <row r="3" spans="1:9" ht="27.75" customHeight="1">
      <c r="A3" s="3"/>
      <c r="B3" s="3"/>
      <c r="C3" s="3"/>
      <c r="D3" s="3"/>
    </row>
    <row r="4" spans="1:9" ht="20.25">
      <c r="A4" s="42" t="s">
        <v>27</v>
      </c>
      <c r="B4" s="42"/>
      <c r="C4" s="42"/>
      <c r="D4" s="42"/>
      <c r="E4" s="42"/>
      <c r="F4" s="42"/>
    </row>
    <row r="5" spans="1:9" ht="19.5">
      <c r="A5" s="43" t="s">
        <v>28</v>
      </c>
      <c r="B5" s="43"/>
      <c r="C5" s="43"/>
      <c r="D5" s="43"/>
      <c r="E5" s="43"/>
      <c r="F5" s="43"/>
    </row>
    <row r="6" spans="1:9" ht="15.75">
      <c r="A6" s="44" t="s">
        <v>93</v>
      </c>
      <c r="B6" s="44"/>
      <c r="C6" s="44"/>
      <c r="D6" s="44"/>
      <c r="E6" s="44"/>
      <c r="F6" s="44"/>
    </row>
    <row r="7" spans="1:9" ht="39.75" customHeight="1">
      <c r="A7" s="32"/>
      <c r="B7" s="13"/>
      <c r="C7" s="13"/>
      <c r="D7" s="13"/>
    </row>
    <row r="8" spans="1:9" ht="54.75" customHeight="1">
      <c r="A8" s="14" t="s">
        <v>4</v>
      </c>
      <c r="B8" s="14" t="s">
        <v>5</v>
      </c>
      <c r="C8" s="15" t="s">
        <v>8</v>
      </c>
      <c r="D8" s="15" t="s">
        <v>26</v>
      </c>
      <c r="E8" s="18" t="s">
        <v>30</v>
      </c>
      <c r="F8" s="19" t="s">
        <v>25</v>
      </c>
      <c r="H8" s="36" t="s">
        <v>92</v>
      </c>
      <c r="I8" s="35" t="s">
        <v>91</v>
      </c>
    </row>
    <row r="9" spans="1:9" s="17" customFormat="1" ht="22.5" customHeight="1">
      <c r="A9" s="20"/>
      <c r="B9" s="21" t="s">
        <v>9</v>
      </c>
      <c r="C9" s="22"/>
      <c r="D9" s="22">
        <f>SUM(D10:D27)</f>
        <v>6300000</v>
      </c>
      <c r="E9" s="15">
        <f>SUM(E10:E27)</f>
        <v>18900000</v>
      </c>
      <c r="F9" s="23"/>
      <c r="H9" s="37"/>
    </row>
    <row r="10" spans="1:9" ht="31.5" customHeight="1">
      <c r="A10" s="24">
        <v>1</v>
      </c>
      <c r="B10" s="25" t="s">
        <v>32</v>
      </c>
      <c r="C10" s="26" t="s">
        <v>61</v>
      </c>
      <c r="D10" s="6">
        <v>350000</v>
      </c>
      <c r="E10" s="27">
        <f>D10*3</f>
        <v>1050000</v>
      </c>
      <c r="F10" s="26"/>
      <c r="H10" s="34">
        <f>350000*4</f>
        <v>1400000</v>
      </c>
      <c r="I10" s="34">
        <f>350000*5</f>
        <v>1750000</v>
      </c>
    </row>
    <row r="11" spans="1:9" ht="31.5" customHeight="1">
      <c r="A11" s="9">
        <v>2</v>
      </c>
      <c r="B11" s="7" t="s">
        <v>59</v>
      </c>
      <c r="C11" s="7" t="s">
        <v>62</v>
      </c>
      <c r="D11" s="6">
        <v>350000</v>
      </c>
      <c r="E11" s="31">
        <f t="shared" ref="E11:E29" si="0">D11*3</f>
        <v>1050000</v>
      </c>
      <c r="F11" s="7"/>
      <c r="H11" s="34">
        <f t="shared" ref="H11:H40" si="1">350000*4</f>
        <v>1400000</v>
      </c>
      <c r="I11" s="34">
        <f t="shared" ref="I11:I40" si="2">350000*5</f>
        <v>1750000</v>
      </c>
    </row>
    <row r="12" spans="1:9" ht="31.5" customHeight="1">
      <c r="A12" s="9">
        <v>3</v>
      </c>
      <c r="B12" s="7" t="s">
        <v>58</v>
      </c>
      <c r="C12" s="7" t="s">
        <v>63</v>
      </c>
      <c r="D12" s="6">
        <v>350000</v>
      </c>
      <c r="E12" s="31">
        <f t="shared" si="0"/>
        <v>1050000</v>
      </c>
      <c r="F12" s="7"/>
      <c r="H12" s="34">
        <f t="shared" si="1"/>
        <v>1400000</v>
      </c>
      <c r="I12" s="34">
        <f t="shared" si="2"/>
        <v>1750000</v>
      </c>
    </row>
    <row r="13" spans="1:9" ht="31.5" customHeight="1">
      <c r="A13" s="9">
        <v>4</v>
      </c>
      <c r="B13" s="7" t="s">
        <v>57</v>
      </c>
      <c r="C13" s="7" t="s">
        <v>64</v>
      </c>
      <c r="D13" s="6">
        <v>350000</v>
      </c>
      <c r="E13" s="31">
        <f t="shared" si="0"/>
        <v>1050000</v>
      </c>
      <c r="F13" s="7"/>
      <c r="H13" s="34">
        <f t="shared" si="1"/>
        <v>1400000</v>
      </c>
      <c r="I13" s="34">
        <f t="shared" si="2"/>
        <v>1750000</v>
      </c>
    </row>
    <row r="14" spans="1:9" ht="31.5" customHeight="1">
      <c r="A14" s="9">
        <v>5</v>
      </c>
      <c r="B14" s="7" t="s">
        <v>56</v>
      </c>
      <c r="C14" s="7" t="s">
        <v>65</v>
      </c>
      <c r="D14" s="6">
        <v>350000</v>
      </c>
      <c r="E14" s="31">
        <f t="shared" si="0"/>
        <v>1050000</v>
      </c>
      <c r="F14" s="7"/>
      <c r="H14" s="34">
        <f t="shared" si="1"/>
        <v>1400000</v>
      </c>
      <c r="I14" s="34">
        <f t="shared" si="2"/>
        <v>1750000</v>
      </c>
    </row>
    <row r="15" spans="1:9" ht="31.5" customHeight="1">
      <c r="A15" s="9">
        <v>6</v>
      </c>
      <c r="B15" s="7" t="s">
        <v>55</v>
      </c>
      <c r="C15" s="11" t="s">
        <v>66</v>
      </c>
      <c r="D15" s="6">
        <v>350000</v>
      </c>
      <c r="E15" s="31">
        <f t="shared" si="0"/>
        <v>1050000</v>
      </c>
      <c r="F15" s="7"/>
      <c r="H15" s="34">
        <f t="shared" si="1"/>
        <v>1400000</v>
      </c>
      <c r="I15" s="34">
        <f t="shared" si="2"/>
        <v>1750000</v>
      </c>
    </row>
    <row r="16" spans="1:9" ht="31.5" customHeight="1">
      <c r="A16" s="9">
        <v>7</v>
      </c>
      <c r="B16" s="7" t="s">
        <v>33</v>
      </c>
      <c r="C16" s="7" t="s">
        <v>67</v>
      </c>
      <c r="D16" s="6">
        <v>350000</v>
      </c>
      <c r="E16" s="31">
        <f t="shared" si="0"/>
        <v>1050000</v>
      </c>
      <c r="F16" s="7"/>
      <c r="H16" s="34">
        <f t="shared" si="1"/>
        <v>1400000</v>
      </c>
      <c r="I16" s="34">
        <f t="shared" si="2"/>
        <v>1750000</v>
      </c>
    </row>
    <row r="17" spans="1:9" ht="31.5" customHeight="1">
      <c r="A17" s="9">
        <v>8</v>
      </c>
      <c r="B17" s="7" t="s">
        <v>34</v>
      </c>
      <c r="C17" s="7" t="s">
        <v>68</v>
      </c>
      <c r="D17" s="6">
        <v>350000</v>
      </c>
      <c r="E17" s="31">
        <f t="shared" si="0"/>
        <v>1050000</v>
      </c>
      <c r="F17" s="7"/>
      <c r="H17" s="34">
        <f t="shared" si="1"/>
        <v>1400000</v>
      </c>
      <c r="I17" s="34">
        <f t="shared" si="2"/>
        <v>1750000</v>
      </c>
    </row>
    <row r="18" spans="1:9" ht="31.5" customHeight="1">
      <c r="A18" s="9">
        <v>9</v>
      </c>
      <c r="B18" s="7" t="s">
        <v>35</v>
      </c>
      <c r="C18" s="7" t="s">
        <v>69</v>
      </c>
      <c r="D18" s="6">
        <v>350000</v>
      </c>
      <c r="E18" s="31">
        <f t="shared" si="0"/>
        <v>1050000</v>
      </c>
      <c r="F18" s="7"/>
      <c r="H18" s="34">
        <f t="shared" si="1"/>
        <v>1400000</v>
      </c>
      <c r="I18" s="34">
        <f t="shared" si="2"/>
        <v>1750000</v>
      </c>
    </row>
    <row r="19" spans="1:9" ht="31.5" customHeight="1">
      <c r="A19" s="9">
        <v>10</v>
      </c>
      <c r="B19" s="7" t="s">
        <v>36</v>
      </c>
      <c r="C19" s="7" t="s">
        <v>70</v>
      </c>
      <c r="D19" s="6">
        <v>350000</v>
      </c>
      <c r="E19" s="31">
        <f t="shared" si="0"/>
        <v>1050000</v>
      </c>
      <c r="F19" s="7"/>
      <c r="H19" s="34">
        <f t="shared" si="1"/>
        <v>1400000</v>
      </c>
      <c r="I19" s="34">
        <f t="shared" si="2"/>
        <v>1750000</v>
      </c>
    </row>
    <row r="20" spans="1:9" ht="31.5" customHeight="1">
      <c r="A20" s="9">
        <v>11</v>
      </c>
      <c r="B20" s="7" t="s">
        <v>37</v>
      </c>
      <c r="C20" s="7" t="s">
        <v>71</v>
      </c>
      <c r="D20" s="6">
        <v>350000</v>
      </c>
      <c r="E20" s="31">
        <f t="shared" si="0"/>
        <v>1050000</v>
      </c>
      <c r="F20" s="7"/>
      <c r="H20" s="34">
        <f t="shared" si="1"/>
        <v>1400000</v>
      </c>
      <c r="I20" s="34">
        <f t="shared" si="2"/>
        <v>1750000</v>
      </c>
    </row>
    <row r="21" spans="1:9" ht="31.5" customHeight="1">
      <c r="A21" s="9">
        <v>12</v>
      </c>
      <c r="B21" s="7" t="s">
        <v>54</v>
      </c>
      <c r="C21" s="7" t="s">
        <v>72</v>
      </c>
      <c r="D21" s="6">
        <v>350000</v>
      </c>
      <c r="E21" s="31">
        <f t="shared" si="0"/>
        <v>1050000</v>
      </c>
      <c r="F21" s="7"/>
      <c r="H21" s="34">
        <f t="shared" si="1"/>
        <v>1400000</v>
      </c>
      <c r="I21" s="34">
        <f t="shared" si="2"/>
        <v>1750000</v>
      </c>
    </row>
    <row r="22" spans="1:9" ht="31.5" customHeight="1">
      <c r="A22" s="9">
        <v>13</v>
      </c>
      <c r="B22" s="7" t="s">
        <v>53</v>
      </c>
      <c r="C22" s="7" t="s">
        <v>73</v>
      </c>
      <c r="D22" s="6">
        <v>350000</v>
      </c>
      <c r="E22" s="31">
        <f t="shared" si="0"/>
        <v>1050000</v>
      </c>
      <c r="F22" s="7"/>
      <c r="H22" s="34">
        <f t="shared" si="1"/>
        <v>1400000</v>
      </c>
      <c r="I22" s="34">
        <f t="shared" si="2"/>
        <v>1750000</v>
      </c>
    </row>
    <row r="23" spans="1:9" ht="31.5" customHeight="1">
      <c r="A23" s="9">
        <v>14</v>
      </c>
      <c r="B23" s="7" t="s">
        <v>0</v>
      </c>
      <c r="C23" s="7" t="s">
        <v>74</v>
      </c>
      <c r="D23" s="6">
        <v>350000</v>
      </c>
      <c r="E23" s="31">
        <f t="shared" si="0"/>
        <v>1050000</v>
      </c>
      <c r="F23" s="7"/>
      <c r="H23" s="34">
        <f t="shared" si="1"/>
        <v>1400000</v>
      </c>
      <c r="I23" s="34">
        <f t="shared" si="2"/>
        <v>1750000</v>
      </c>
    </row>
    <row r="24" spans="1:9" ht="31.5" customHeight="1">
      <c r="A24" s="9">
        <v>15</v>
      </c>
      <c r="B24" s="7" t="s">
        <v>38</v>
      </c>
      <c r="C24" s="7" t="s">
        <v>75</v>
      </c>
      <c r="D24" s="6">
        <v>350000</v>
      </c>
      <c r="E24" s="31">
        <f t="shared" si="0"/>
        <v>1050000</v>
      </c>
      <c r="F24" s="7"/>
      <c r="H24" s="34">
        <f t="shared" si="1"/>
        <v>1400000</v>
      </c>
      <c r="I24" s="34">
        <f t="shared" si="2"/>
        <v>1750000</v>
      </c>
    </row>
    <row r="25" spans="1:9" ht="31.5" customHeight="1">
      <c r="A25" s="9">
        <v>16</v>
      </c>
      <c r="B25" s="7" t="s">
        <v>52</v>
      </c>
      <c r="C25" s="7" t="s">
        <v>76</v>
      </c>
      <c r="D25" s="6">
        <v>350000</v>
      </c>
      <c r="E25" s="31">
        <f t="shared" si="0"/>
        <v>1050000</v>
      </c>
      <c r="F25" s="7"/>
      <c r="H25" s="34">
        <f t="shared" si="1"/>
        <v>1400000</v>
      </c>
      <c r="I25" s="34">
        <f t="shared" si="2"/>
        <v>1750000</v>
      </c>
    </row>
    <row r="26" spans="1:9" ht="31.5" customHeight="1">
      <c r="A26" s="9">
        <v>17</v>
      </c>
      <c r="B26" s="7" t="s">
        <v>51</v>
      </c>
      <c r="C26" s="7" t="s">
        <v>77</v>
      </c>
      <c r="D26" s="6">
        <v>350000</v>
      </c>
      <c r="E26" s="31">
        <f t="shared" si="0"/>
        <v>1050000</v>
      </c>
      <c r="F26" s="7"/>
      <c r="H26" s="34">
        <f t="shared" si="1"/>
        <v>1400000</v>
      </c>
      <c r="I26" s="34">
        <f t="shared" si="2"/>
        <v>1750000</v>
      </c>
    </row>
    <row r="27" spans="1:9" ht="31.5" customHeight="1">
      <c r="A27" s="10">
        <v>18</v>
      </c>
      <c r="B27" s="8" t="s">
        <v>39</v>
      </c>
      <c r="C27" s="8" t="s">
        <v>78</v>
      </c>
      <c r="D27" s="6">
        <v>350000</v>
      </c>
      <c r="E27" s="48">
        <f t="shared" si="0"/>
        <v>1050000</v>
      </c>
      <c r="F27" s="8"/>
      <c r="H27" s="34">
        <f t="shared" si="1"/>
        <v>1400000</v>
      </c>
      <c r="I27" s="34">
        <f t="shared" si="2"/>
        <v>1750000</v>
      </c>
    </row>
    <row r="28" spans="1:9" s="17" customFormat="1" ht="27.75" customHeight="1">
      <c r="A28" s="28"/>
      <c r="B28" s="5" t="s">
        <v>10</v>
      </c>
      <c r="C28" s="5"/>
      <c r="D28" s="5">
        <f>SUM(D29:D40)</f>
        <v>4200000</v>
      </c>
      <c r="E28" s="5">
        <f>SUM(E29:E40)</f>
        <v>12600000</v>
      </c>
      <c r="F28" s="23"/>
      <c r="H28" s="37"/>
    </row>
    <row r="29" spans="1:9" ht="35.25" customHeight="1">
      <c r="A29" s="24" t="s">
        <v>12</v>
      </c>
      <c r="B29" s="26" t="s">
        <v>40</v>
      </c>
      <c r="C29" s="26" t="s">
        <v>89</v>
      </c>
      <c r="D29" s="6">
        <v>350000</v>
      </c>
      <c r="E29" s="27">
        <f t="shared" si="0"/>
        <v>1050000</v>
      </c>
      <c r="F29" s="26"/>
      <c r="H29" s="34">
        <f t="shared" si="1"/>
        <v>1400000</v>
      </c>
      <c r="I29" s="34">
        <f t="shared" si="2"/>
        <v>1750000</v>
      </c>
    </row>
    <row r="30" spans="1:9" ht="35.25" customHeight="1">
      <c r="A30" s="9" t="s">
        <v>13</v>
      </c>
      <c r="B30" s="7" t="s">
        <v>1</v>
      </c>
      <c r="C30" s="7" t="s">
        <v>80</v>
      </c>
      <c r="D30" s="6">
        <v>350000</v>
      </c>
      <c r="E30" s="49">
        <f>D30*3</f>
        <v>1050000</v>
      </c>
      <c r="F30" s="7"/>
      <c r="H30" s="34">
        <f t="shared" si="1"/>
        <v>1400000</v>
      </c>
      <c r="I30" s="34">
        <f t="shared" si="2"/>
        <v>1750000</v>
      </c>
    </row>
    <row r="31" spans="1:9" ht="35.25" customHeight="1">
      <c r="A31" s="9" t="s">
        <v>14</v>
      </c>
      <c r="B31" s="12" t="s">
        <v>41</v>
      </c>
      <c r="C31" s="7" t="s">
        <v>83</v>
      </c>
      <c r="D31" s="6">
        <v>350000</v>
      </c>
      <c r="E31" s="49">
        <f t="shared" ref="E31:E40" si="3">D31*3</f>
        <v>1050000</v>
      </c>
      <c r="F31" s="7"/>
      <c r="H31" s="34">
        <f t="shared" si="1"/>
        <v>1400000</v>
      </c>
      <c r="I31" s="34">
        <f t="shared" si="2"/>
        <v>1750000</v>
      </c>
    </row>
    <row r="32" spans="1:9" ht="35.25" customHeight="1">
      <c r="A32" s="9" t="s">
        <v>15</v>
      </c>
      <c r="B32" s="12" t="s">
        <v>42</v>
      </c>
      <c r="C32" s="7" t="s">
        <v>84</v>
      </c>
      <c r="D32" s="6">
        <v>350000</v>
      </c>
      <c r="E32" s="49">
        <f t="shared" si="3"/>
        <v>1050000</v>
      </c>
      <c r="F32" s="7"/>
      <c r="H32" s="34">
        <f t="shared" si="1"/>
        <v>1400000</v>
      </c>
      <c r="I32" s="34">
        <f t="shared" si="2"/>
        <v>1750000</v>
      </c>
    </row>
    <row r="33" spans="1:9" ht="35.25" customHeight="1">
      <c r="A33" s="9" t="s">
        <v>16</v>
      </c>
      <c r="B33" s="7" t="s">
        <v>50</v>
      </c>
      <c r="C33" s="7" t="s">
        <v>90</v>
      </c>
      <c r="D33" s="6">
        <v>350000</v>
      </c>
      <c r="E33" s="49">
        <f t="shared" si="3"/>
        <v>1050000</v>
      </c>
      <c r="F33" s="7"/>
      <c r="H33" s="34">
        <f t="shared" si="1"/>
        <v>1400000</v>
      </c>
      <c r="I33" s="34">
        <f t="shared" si="2"/>
        <v>1750000</v>
      </c>
    </row>
    <row r="34" spans="1:9" ht="35.25" customHeight="1">
      <c r="A34" s="9" t="s">
        <v>17</v>
      </c>
      <c r="B34" s="12" t="s">
        <v>43</v>
      </c>
      <c r="C34" s="7" t="s">
        <v>88</v>
      </c>
      <c r="D34" s="6">
        <v>350000</v>
      </c>
      <c r="E34" s="49">
        <f t="shared" si="3"/>
        <v>1050000</v>
      </c>
      <c r="F34" s="7"/>
      <c r="H34" s="34">
        <f t="shared" si="1"/>
        <v>1400000</v>
      </c>
      <c r="I34" s="34">
        <f t="shared" si="2"/>
        <v>1750000</v>
      </c>
    </row>
    <row r="35" spans="1:9" ht="35.25" customHeight="1">
      <c r="A35" s="9" t="s">
        <v>18</v>
      </c>
      <c r="B35" s="7" t="s">
        <v>44</v>
      </c>
      <c r="C35" s="7" t="s">
        <v>87</v>
      </c>
      <c r="D35" s="6">
        <v>350000</v>
      </c>
      <c r="E35" s="49">
        <f t="shared" si="3"/>
        <v>1050000</v>
      </c>
      <c r="F35" s="7"/>
      <c r="H35" s="34">
        <f t="shared" si="1"/>
        <v>1400000</v>
      </c>
      <c r="I35" s="34">
        <f t="shared" si="2"/>
        <v>1750000</v>
      </c>
    </row>
    <row r="36" spans="1:9" ht="35.25" customHeight="1">
      <c r="A36" s="9" t="s">
        <v>19</v>
      </c>
      <c r="B36" s="7" t="s">
        <v>45</v>
      </c>
      <c r="C36" s="7" t="s">
        <v>85</v>
      </c>
      <c r="D36" s="6">
        <v>350000</v>
      </c>
      <c r="E36" s="49">
        <f t="shared" si="3"/>
        <v>1050000</v>
      </c>
      <c r="F36" s="7"/>
      <c r="H36" s="34">
        <f t="shared" si="1"/>
        <v>1400000</v>
      </c>
      <c r="I36" s="34">
        <f t="shared" si="2"/>
        <v>1750000</v>
      </c>
    </row>
    <row r="37" spans="1:9" ht="35.25" customHeight="1">
      <c r="A37" s="9" t="s">
        <v>20</v>
      </c>
      <c r="B37" s="7" t="s">
        <v>46</v>
      </c>
      <c r="C37" s="7" t="s">
        <v>81</v>
      </c>
      <c r="D37" s="6">
        <v>350000</v>
      </c>
      <c r="E37" s="49">
        <f t="shared" si="3"/>
        <v>1050000</v>
      </c>
      <c r="F37" s="7"/>
      <c r="H37" s="34">
        <f t="shared" si="1"/>
        <v>1400000</v>
      </c>
      <c r="I37" s="34">
        <f t="shared" si="2"/>
        <v>1750000</v>
      </c>
    </row>
    <row r="38" spans="1:9" ht="35.25" customHeight="1">
      <c r="A38" s="9" t="s">
        <v>21</v>
      </c>
      <c r="B38" s="7" t="s">
        <v>47</v>
      </c>
      <c r="C38" s="7" t="s">
        <v>79</v>
      </c>
      <c r="D38" s="6">
        <v>350000</v>
      </c>
      <c r="E38" s="49">
        <f t="shared" si="3"/>
        <v>1050000</v>
      </c>
      <c r="F38" s="7"/>
      <c r="H38" s="34">
        <f t="shared" si="1"/>
        <v>1400000</v>
      </c>
      <c r="I38" s="34">
        <f t="shared" si="2"/>
        <v>1750000</v>
      </c>
    </row>
    <row r="39" spans="1:9" ht="35.25" customHeight="1">
      <c r="A39" s="9" t="s">
        <v>22</v>
      </c>
      <c r="B39" s="7" t="s">
        <v>48</v>
      </c>
      <c r="C39" s="7" t="s">
        <v>86</v>
      </c>
      <c r="D39" s="6">
        <v>350000</v>
      </c>
      <c r="E39" s="49">
        <f t="shared" si="3"/>
        <v>1050000</v>
      </c>
      <c r="F39" s="7"/>
      <c r="H39" s="34">
        <f t="shared" si="1"/>
        <v>1400000</v>
      </c>
      <c r="I39" s="34">
        <f t="shared" si="2"/>
        <v>1750000</v>
      </c>
    </row>
    <row r="40" spans="1:9" ht="35.25" customHeight="1">
      <c r="A40" s="10" t="s">
        <v>23</v>
      </c>
      <c r="B40" s="8" t="s">
        <v>49</v>
      </c>
      <c r="C40" s="8" t="s">
        <v>82</v>
      </c>
      <c r="D40" s="6">
        <v>350000</v>
      </c>
      <c r="E40" s="49">
        <f t="shared" si="3"/>
        <v>1050000</v>
      </c>
      <c r="F40" s="8"/>
      <c r="H40" s="34">
        <f t="shared" si="1"/>
        <v>1400000</v>
      </c>
      <c r="I40" s="34">
        <f t="shared" si="2"/>
        <v>1750000</v>
      </c>
    </row>
    <row r="41" spans="1:9" s="17" customFormat="1" ht="39.75" customHeight="1">
      <c r="A41" s="45" t="s">
        <v>11</v>
      </c>
      <c r="B41" s="45"/>
      <c r="C41" s="5"/>
      <c r="D41" s="5">
        <f>D28+D9</f>
        <v>10500000</v>
      </c>
      <c r="E41" s="5">
        <f t="shared" ref="E41" si="4">E28+E9</f>
        <v>31500000</v>
      </c>
      <c r="F41" s="23"/>
      <c r="H41" s="37">
        <f>SUM(H10:H40)</f>
        <v>42000000</v>
      </c>
      <c r="I41" s="37">
        <f>SUM(I10:I40)</f>
        <v>52500000</v>
      </c>
    </row>
    <row r="42" spans="1:9" s="17" customFormat="1" ht="15.75">
      <c r="A42" s="46" t="s">
        <v>94</v>
      </c>
      <c r="B42" s="46"/>
      <c r="C42" s="46"/>
      <c r="D42" s="46"/>
      <c r="E42" s="46"/>
      <c r="F42" s="46"/>
      <c r="H42" s="37"/>
    </row>
    <row r="43" spans="1:9" ht="24" customHeight="1">
      <c r="A43" s="3"/>
      <c r="B43" s="4"/>
      <c r="C43" s="4"/>
      <c r="D43" s="47" t="s">
        <v>95</v>
      </c>
      <c r="E43" s="47"/>
      <c r="F43" s="47"/>
    </row>
    <row r="44" spans="1:9" ht="26.25" customHeight="1">
      <c r="A44" s="3"/>
      <c r="B44" s="3" t="s">
        <v>6</v>
      </c>
      <c r="D44" s="44" t="s">
        <v>29</v>
      </c>
      <c r="E44" s="44"/>
      <c r="F44" s="44"/>
    </row>
    <row r="45" spans="1:9" ht="15.75">
      <c r="B45" s="29"/>
      <c r="D45" s="29"/>
      <c r="E45" s="29"/>
      <c r="F45" s="29"/>
    </row>
    <row r="46" spans="1:9" ht="15.75">
      <c r="B46" s="29"/>
      <c r="D46" s="29"/>
      <c r="E46" s="29"/>
      <c r="F46" s="29"/>
    </row>
    <row r="47" spans="1:9" ht="15.75">
      <c r="B47" s="30"/>
      <c r="D47" s="29"/>
      <c r="E47" s="29"/>
      <c r="F47" s="29"/>
    </row>
    <row r="48" spans="1:9">
      <c r="B48" s="33" t="s">
        <v>60</v>
      </c>
      <c r="D48" s="38" t="s">
        <v>31</v>
      </c>
      <c r="E48" s="38"/>
      <c r="F48" s="38"/>
    </row>
    <row r="49" spans="3:6" ht="15.75">
      <c r="C49" s="29"/>
      <c r="D49" s="29"/>
      <c r="E49" s="29"/>
      <c r="F49" s="29"/>
    </row>
  </sheetData>
  <mergeCells count="12">
    <mergeCell ref="D48:F48"/>
    <mergeCell ref="A1:C1"/>
    <mergeCell ref="D1:F1"/>
    <mergeCell ref="A2:C2"/>
    <mergeCell ref="D2:F2"/>
    <mergeCell ref="A4:F4"/>
    <mergeCell ref="A5:F5"/>
    <mergeCell ref="A6:F6"/>
    <mergeCell ref="A41:B41"/>
    <mergeCell ref="A42:F42"/>
    <mergeCell ref="D43:F43"/>
    <mergeCell ref="D44:F44"/>
  </mergeCells>
  <pageMargins left="0.51181102362204722" right="0.31496062992125984" top="0.55118110236220474" bottom="0.55118110236220474" header="0.31496062992125984" footer="0.31496062992125984"/>
  <pageSetup paperSize="9"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T6,7,8 2018</vt:lpstr>
      <vt:lpstr>'T6,7,8 2018'!Print_Titles</vt:lpstr>
    </vt:vector>
  </TitlesOfParts>
  <Company>PHONG GIAO DUC Q9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HUNG NAM</dc:creator>
  <cp:lastModifiedBy>l</cp:lastModifiedBy>
  <cp:lastPrinted>2018-11-28T10:26:20Z</cp:lastPrinted>
  <dcterms:created xsi:type="dcterms:W3CDTF">1997-01-01T01:35:25Z</dcterms:created>
  <dcterms:modified xsi:type="dcterms:W3CDTF">2018-11-28T10:26:23Z</dcterms:modified>
</cp:coreProperties>
</file>